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315" windowHeight="7605"/>
  </bookViews>
  <sheets>
    <sheet name="优秀名额" sheetId="3" r:id="rId1"/>
  </sheets>
  <calcPr calcId="125725"/>
</workbook>
</file>

<file path=xl/calcChain.xml><?xml version="1.0" encoding="utf-8"?>
<calcChain xmlns="http://schemas.openxmlformats.org/spreadsheetml/2006/main">
  <c r="J7" i="3"/>
  <c r="F7" l="1"/>
  <c r="F4"/>
  <c r="I4"/>
  <c r="D18"/>
  <c r="P18"/>
  <c r="Q18"/>
  <c r="O18"/>
  <c r="R15"/>
  <c r="C15" s="1"/>
  <c r="R6"/>
  <c r="C6" s="1"/>
  <c r="R7"/>
  <c r="C7" s="1"/>
  <c r="R8"/>
  <c r="C8" s="1"/>
  <c r="R9"/>
  <c r="C9" s="1"/>
  <c r="R10"/>
  <c r="C10" s="1"/>
  <c r="F10" s="1"/>
  <c r="R11"/>
  <c r="C11" s="1"/>
  <c r="F11" s="1"/>
  <c r="R16"/>
  <c r="C16" s="1"/>
  <c r="F16" s="1"/>
  <c r="R13"/>
  <c r="C13" s="1"/>
  <c r="R12"/>
  <c r="C12" s="1"/>
  <c r="R14"/>
  <c r="C14" s="1"/>
  <c r="R17"/>
  <c r="C17" s="1"/>
  <c r="F17" s="1"/>
  <c r="R5"/>
  <c r="C5" s="1"/>
  <c r="F5" s="1"/>
  <c r="G17"/>
  <c r="I17" s="1"/>
  <c r="N18"/>
  <c r="G5"/>
  <c r="G15"/>
  <c r="G6"/>
  <c r="I6" s="1"/>
  <c r="G7"/>
  <c r="I7" s="1"/>
  <c r="G8"/>
  <c r="I8" s="1"/>
  <c r="G9"/>
  <c r="G10"/>
  <c r="G11"/>
  <c r="I11" s="1"/>
  <c r="G16"/>
  <c r="I16" s="1"/>
  <c r="G13"/>
  <c r="G12"/>
  <c r="I12" s="1"/>
  <c r="G14"/>
  <c r="I14" s="1"/>
  <c r="I9" l="1"/>
  <c r="I10"/>
  <c r="I5"/>
  <c r="I13"/>
  <c r="I15"/>
  <c r="F18"/>
  <c r="G18"/>
  <c r="C18"/>
  <c r="R18"/>
  <c r="I18" l="1"/>
  <c r="J18"/>
</calcChain>
</file>

<file path=xl/sharedStrings.xml><?xml version="1.0" encoding="utf-8"?>
<sst xmlns="http://schemas.openxmlformats.org/spreadsheetml/2006/main" count="32" uniqueCount="30">
  <si>
    <t>序号</t>
  </si>
  <si>
    <t>部门</t>
  </si>
  <si>
    <t>优秀名额</t>
  </si>
  <si>
    <t>机关</t>
  </si>
  <si>
    <t>经营服务中心</t>
  </si>
  <si>
    <t>公寓中心</t>
  </si>
  <si>
    <t>物业中心</t>
  </si>
  <si>
    <t>饮食中心</t>
  </si>
  <si>
    <t>水电暖运行中心</t>
  </si>
  <si>
    <t>运输服务中心</t>
  </si>
  <si>
    <t>非事业编</t>
  </si>
  <si>
    <t>人数</t>
  </si>
  <si>
    <t>总部及中层干部</t>
  </si>
  <si>
    <t>维修中心（建筑公司）</t>
  </si>
  <si>
    <t>绿化中心</t>
  </si>
  <si>
    <t>商贸中心</t>
  </si>
  <si>
    <t>国际交流中心</t>
  </si>
  <si>
    <t>幼教中心</t>
  </si>
  <si>
    <t>员工总数</t>
  </si>
  <si>
    <t>副处及以上</t>
  </si>
  <si>
    <t>小计</t>
    <phoneticPr fontId="1" type="noConversion"/>
  </si>
  <si>
    <t>后勤集团2019年度考核优秀名额分配表</t>
    <phoneticPr fontId="1" type="noConversion"/>
  </si>
  <si>
    <t>总人数</t>
    <phoneticPr fontId="1" type="noConversion"/>
  </si>
  <si>
    <t>体育场馆中心</t>
    <phoneticPr fontId="1" type="noConversion"/>
  </si>
  <si>
    <t>中层及以上</t>
    <phoneticPr fontId="1" type="noConversion"/>
  </si>
  <si>
    <t>免考人数</t>
    <phoneticPr fontId="1" type="noConversion"/>
  </si>
  <si>
    <t>非事主管以上</t>
    <phoneticPr fontId="1" type="noConversion"/>
  </si>
  <si>
    <t>事业中层</t>
    <phoneticPr fontId="1" type="noConversion"/>
  </si>
  <si>
    <t>事业编</t>
    <phoneticPr fontId="1" type="noConversion"/>
  </si>
  <si>
    <t>人数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</si>
</sst>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I17" sqref="I17"/>
    </sheetView>
  </sheetViews>
  <sheetFormatPr defaultRowHeight="13.5"/>
  <cols>
    <col min="1" max="1" width="9" style="1"/>
    <col min="2" max="2" width="23.375" style="1" customWidth="1"/>
    <col min="3" max="3" width="10.875" style="1" customWidth="1"/>
    <col min="4" max="4" width="13.625" style="1" hidden="1" customWidth="1"/>
    <col min="5" max="5" width="10.75" style="1" hidden="1" customWidth="1"/>
    <col min="6" max="6" width="13.25" style="1" customWidth="1"/>
    <col min="7" max="7" width="12.75" style="1" hidden="1" customWidth="1"/>
    <col min="8" max="8" width="10.75" style="1" hidden="1" customWidth="1"/>
    <col min="9" max="9" width="10.75" style="1" customWidth="1"/>
    <col min="10" max="10" width="13" style="1" customWidth="1"/>
    <col min="11" max="12" width="10.75" style="1" hidden="1" customWidth="1"/>
    <col min="13" max="14" width="0" style="1" hidden="1" customWidth="1"/>
    <col min="15" max="15" width="12" style="1" hidden="1" customWidth="1"/>
    <col min="16" max="18" width="0" style="1" hidden="1" customWidth="1"/>
    <col min="19" max="16384" width="9" style="1"/>
  </cols>
  <sheetData>
    <row r="1" spans="1:18" ht="40.5" customHeight="1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</row>
    <row r="2" spans="1:18" s="2" customFormat="1" ht="24.95" customHeight="1">
      <c r="A2" s="8" t="s">
        <v>0</v>
      </c>
      <c r="B2" s="8" t="s">
        <v>1</v>
      </c>
      <c r="C2" s="12" t="s">
        <v>28</v>
      </c>
      <c r="D2" s="13"/>
      <c r="E2" s="13"/>
      <c r="F2" s="14"/>
      <c r="G2" s="8" t="s">
        <v>10</v>
      </c>
      <c r="H2" s="8"/>
      <c r="I2" s="8"/>
      <c r="J2" s="8"/>
      <c r="K2" s="2" t="s">
        <v>18</v>
      </c>
      <c r="L2" s="2" t="s">
        <v>19</v>
      </c>
      <c r="N2" s="7" t="s">
        <v>22</v>
      </c>
    </row>
    <row r="3" spans="1:18" s="2" customFormat="1" ht="24.95" customHeight="1">
      <c r="A3" s="8"/>
      <c r="B3" s="8"/>
      <c r="C3" s="4" t="s">
        <v>29</v>
      </c>
      <c r="D3" s="3" t="s">
        <v>11</v>
      </c>
      <c r="E3" s="3"/>
      <c r="F3" s="3" t="s">
        <v>2</v>
      </c>
      <c r="H3" s="3"/>
      <c r="I3" s="3" t="s">
        <v>11</v>
      </c>
      <c r="J3" s="3" t="s">
        <v>2</v>
      </c>
      <c r="N3" s="7"/>
      <c r="O3" s="6" t="s">
        <v>24</v>
      </c>
      <c r="P3" s="6" t="s">
        <v>25</v>
      </c>
      <c r="Q3" s="6" t="s">
        <v>26</v>
      </c>
      <c r="R3" s="6" t="s">
        <v>27</v>
      </c>
    </row>
    <row r="4" spans="1:18" s="2" customFormat="1" ht="24.95" customHeight="1">
      <c r="A4" s="3">
        <v>1</v>
      </c>
      <c r="B4" s="3" t="s">
        <v>12</v>
      </c>
      <c r="C4" s="5">
        <v>55</v>
      </c>
      <c r="D4" s="3">
        <v>55</v>
      </c>
      <c r="E4" s="3"/>
      <c r="F4" s="3">
        <f>C4*0.2</f>
        <v>11</v>
      </c>
      <c r="G4" s="2">
        <v>7</v>
      </c>
      <c r="H4" s="3"/>
      <c r="I4" s="5">
        <f>G4-Q4</f>
        <v>7</v>
      </c>
      <c r="J4" s="5">
        <v>1</v>
      </c>
      <c r="K4" s="2">
        <v>61</v>
      </c>
      <c r="L4" s="2">
        <v>11</v>
      </c>
      <c r="N4" s="2">
        <v>2</v>
      </c>
      <c r="O4" s="2">
        <v>2</v>
      </c>
    </row>
    <row r="5" spans="1:18" s="2" customFormat="1" ht="24.95" customHeight="1">
      <c r="A5" s="3">
        <v>2</v>
      </c>
      <c r="B5" s="11" t="s">
        <v>3</v>
      </c>
      <c r="C5" s="11">
        <f>D5-R5</f>
        <v>5</v>
      </c>
      <c r="D5" s="3">
        <v>23</v>
      </c>
      <c r="E5" s="3"/>
      <c r="F5" s="5">
        <f t="shared" ref="F5:F17" si="0">C5*0.2</f>
        <v>1</v>
      </c>
      <c r="G5" s="6">
        <f t="shared" ref="G5:G17" si="1">N5-D5</f>
        <v>23</v>
      </c>
      <c r="H5" s="3"/>
      <c r="I5" s="5">
        <f>G5-Q5-P5</f>
        <v>21</v>
      </c>
      <c r="J5" s="5">
        <v>4</v>
      </c>
      <c r="K5" s="2">
        <v>49</v>
      </c>
      <c r="N5" s="2">
        <v>46</v>
      </c>
      <c r="O5" s="2">
        <v>19</v>
      </c>
      <c r="P5" s="2">
        <v>1</v>
      </c>
      <c r="Q5" s="2">
        <v>1</v>
      </c>
      <c r="R5" s="2">
        <f>O5-Q5</f>
        <v>18</v>
      </c>
    </row>
    <row r="6" spans="1:18" s="2" customFormat="1" ht="24.95" customHeight="1">
      <c r="A6" s="3">
        <v>4</v>
      </c>
      <c r="B6" s="11" t="s">
        <v>6</v>
      </c>
      <c r="C6" s="11">
        <f t="shared" ref="C6:C17" si="2">D6-R6</f>
        <v>12</v>
      </c>
      <c r="D6" s="3">
        <v>14</v>
      </c>
      <c r="E6" s="3"/>
      <c r="F6" s="5">
        <v>2</v>
      </c>
      <c r="G6" s="6">
        <f t="shared" si="1"/>
        <v>264</v>
      </c>
      <c r="H6" s="3"/>
      <c r="I6" s="5">
        <f t="shared" ref="I6:I17" si="3">G6-Q6-P6</f>
        <v>203</v>
      </c>
      <c r="J6" s="5">
        <v>41</v>
      </c>
      <c r="K6" s="2">
        <v>150</v>
      </c>
      <c r="N6" s="2">
        <v>278</v>
      </c>
      <c r="O6" s="2">
        <v>3</v>
      </c>
      <c r="P6" s="2">
        <v>60</v>
      </c>
      <c r="Q6" s="2">
        <v>1</v>
      </c>
      <c r="R6" s="6">
        <f t="shared" ref="R6:R18" si="4">O6-Q6</f>
        <v>2</v>
      </c>
    </row>
    <row r="7" spans="1:18" s="2" customFormat="1" ht="24.95" customHeight="1">
      <c r="A7" s="3">
        <v>5</v>
      </c>
      <c r="B7" s="11" t="s">
        <v>7</v>
      </c>
      <c r="C7" s="11">
        <f t="shared" si="2"/>
        <v>10</v>
      </c>
      <c r="D7" s="3">
        <v>16</v>
      </c>
      <c r="E7" s="3"/>
      <c r="F7" s="5">
        <f t="shared" si="0"/>
        <v>2</v>
      </c>
      <c r="G7" s="6">
        <f t="shared" si="1"/>
        <v>267</v>
      </c>
      <c r="H7" s="3"/>
      <c r="I7" s="5">
        <f t="shared" si="3"/>
        <v>255</v>
      </c>
      <c r="J7" s="5">
        <f t="shared" ref="J5:J17" si="5">I7*0.2</f>
        <v>51</v>
      </c>
      <c r="K7" s="2">
        <v>285</v>
      </c>
      <c r="N7" s="2">
        <v>283</v>
      </c>
      <c r="O7" s="2">
        <v>7</v>
      </c>
      <c r="P7" s="2">
        <v>11</v>
      </c>
      <c r="Q7" s="6">
        <v>1</v>
      </c>
      <c r="R7" s="6">
        <f t="shared" si="4"/>
        <v>6</v>
      </c>
    </row>
    <row r="8" spans="1:18" s="2" customFormat="1" ht="24.95" customHeight="1">
      <c r="A8" s="3">
        <v>6</v>
      </c>
      <c r="B8" s="11" t="s">
        <v>8</v>
      </c>
      <c r="C8" s="11">
        <f t="shared" si="2"/>
        <v>19</v>
      </c>
      <c r="D8" s="3">
        <v>23</v>
      </c>
      <c r="E8" s="3"/>
      <c r="F8" s="5">
        <v>4</v>
      </c>
      <c r="G8" s="6">
        <f t="shared" si="1"/>
        <v>73</v>
      </c>
      <c r="H8" s="3"/>
      <c r="I8" s="5">
        <f t="shared" si="3"/>
        <v>72</v>
      </c>
      <c r="J8" s="5">
        <v>14</v>
      </c>
      <c r="K8" s="2">
        <v>99</v>
      </c>
      <c r="N8" s="2">
        <v>96</v>
      </c>
      <c r="O8" s="2">
        <v>4</v>
      </c>
      <c r="P8" s="2">
        <v>1</v>
      </c>
      <c r="Q8" s="6"/>
      <c r="R8" s="6">
        <f t="shared" si="4"/>
        <v>4</v>
      </c>
    </row>
    <row r="9" spans="1:18" s="2" customFormat="1" ht="24.95" customHeight="1">
      <c r="A9" s="3">
        <v>7</v>
      </c>
      <c r="B9" s="11" t="s">
        <v>13</v>
      </c>
      <c r="C9" s="11">
        <f t="shared" si="2"/>
        <v>6</v>
      </c>
      <c r="D9" s="3">
        <v>9</v>
      </c>
      <c r="E9" s="3"/>
      <c r="F9" s="5">
        <v>1</v>
      </c>
      <c r="G9" s="6">
        <f t="shared" si="1"/>
        <v>32</v>
      </c>
      <c r="H9" s="3"/>
      <c r="I9" s="5">
        <f t="shared" si="3"/>
        <v>32</v>
      </c>
      <c r="J9" s="5">
        <v>6</v>
      </c>
      <c r="K9" s="2">
        <v>47</v>
      </c>
      <c r="N9" s="2">
        <v>41</v>
      </c>
      <c r="O9" s="2">
        <v>3</v>
      </c>
      <c r="Q9" s="6"/>
      <c r="R9" s="6">
        <f t="shared" si="4"/>
        <v>3</v>
      </c>
    </row>
    <row r="10" spans="1:18" s="2" customFormat="1" ht="24.95" customHeight="1">
      <c r="A10" s="3">
        <v>8</v>
      </c>
      <c r="B10" s="11" t="s">
        <v>14</v>
      </c>
      <c r="C10" s="11">
        <f t="shared" si="2"/>
        <v>0</v>
      </c>
      <c r="D10" s="3">
        <v>3</v>
      </c>
      <c r="E10" s="3"/>
      <c r="F10" s="5">
        <f t="shared" si="0"/>
        <v>0</v>
      </c>
      <c r="G10" s="6">
        <f t="shared" si="1"/>
        <v>69</v>
      </c>
      <c r="H10" s="3"/>
      <c r="I10" s="5">
        <f t="shared" si="3"/>
        <v>62</v>
      </c>
      <c r="J10" s="5">
        <v>12</v>
      </c>
      <c r="K10" s="2">
        <v>62</v>
      </c>
      <c r="N10" s="2">
        <v>72</v>
      </c>
      <c r="O10" s="2">
        <v>3</v>
      </c>
      <c r="P10" s="2">
        <v>7</v>
      </c>
      <c r="Q10" s="6"/>
      <c r="R10" s="6">
        <f t="shared" si="4"/>
        <v>3</v>
      </c>
    </row>
    <row r="11" spans="1:18" s="2" customFormat="1" ht="24.95" customHeight="1">
      <c r="A11" s="3">
        <v>9</v>
      </c>
      <c r="B11" s="11" t="s">
        <v>4</v>
      </c>
      <c r="C11" s="11">
        <f t="shared" si="2"/>
        <v>5</v>
      </c>
      <c r="D11" s="3">
        <v>10</v>
      </c>
      <c r="E11" s="3"/>
      <c r="F11" s="5">
        <f t="shared" si="0"/>
        <v>1</v>
      </c>
      <c r="G11" s="6">
        <f t="shared" si="1"/>
        <v>106</v>
      </c>
      <c r="H11" s="3"/>
      <c r="I11" s="5">
        <f t="shared" si="3"/>
        <v>93</v>
      </c>
      <c r="J11" s="5">
        <v>19</v>
      </c>
      <c r="K11" s="2">
        <v>113</v>
      </c>
      <c r="N11" s="2">
        <v>116</v>
      </c>
      <c r="O11" s="2">
        <v>5</v>
      </c>
      <c r="P11" s="2">
        <v>13</v>
      </c>
      <c r="Q11" s="6"/>
      <c r="R11" s="6">
        <f t="shared" si="4"/>
        <v>5</v>
      </c>
    </row>
    <row r="12" spans="1:18" s="2" customFormat="1" ht="24.95" customHeight="1">
      <c r="A12" s="3">
        <v>12</v>
      </c>
      <c r="B12" s="3" t="s">
        <v>9</v>
      </c>
      <c r="C12" s="11">
        <f t="shared" si="2"/>
        <v>8</v>
      </c>
      <c r="D12" s="3">
        <v>9</v>
      </c>
      <c r="E12" s="3"/>
      <c r="F12" s="5">
        <v>2</v>
      </c>
      <c r="G12" s="6">
        <f t="shared" si="1"/>
        <v>13</v>
      </c>
      <c r="H12" s="3"/>
      <c r="I12" s="5">
        <f t="shared" si="3"/>
        <v>12</v>
      </c>
      <c r="J12" s="5">
        <v>2</v>
      </c>
      <c r="K12" s="2">
        <v>24</v>
      </c>
      <c r="N12" s="2">
        <v>22</v>
      </c>
      <c r="O12" s="2">
        <v>2</v>
      </c>
      <c r="Q12" s="6">
        <v>1</v>
      </c>
      <c r="R12" s="6">
        <f t="shared" si="4"/>
        <v>1</v>
      </c>
    </row>
    <row r="13" spans="1:18" s="2" customFormat="1" ht="24.95" customHeight="1">
      <c r="A13" s="3">
        <v>11</v>
      </c>
      <c r="B13" s="11" t="s">
        <v>16</v>
      </c>
      <c r="C13" s="11">
        <f>D13-R13</f>
        <v>1</v>
      </c>
      <c r="D13" s="3">
        <v>4</v>
      </c>
      <c r="E13" s="3"/>
      <c r="F13" s="15">
        <v>1</v>
      </c>
      <c r="G13" s="6">
        <f>N13-D13</f>
        <v>76</v>
      </c>
      <c r="H13" s="3"/>
      <c r="I13" s="5">
        <f>G13-Q13-P13</f>
        <v>67</v>
      </c>
      <c r="J13" s="5">
        <v>13</v>
      </c>
      <c r="K13" s="2">
        <v>72</v>
      </c>
      <c r="N13" s="2">
        <v>80</v>
      </c>
      <c r="O13" s="2">
        <v>4</v>
      </c>
      <c r="P13" s="2">
        <v>8</v>
      </c>
      <c r="Q13" s="6">
        <v>1</v>
      </c>
      <c r="R13" s="6">
        <f>O13-Q13</f>
        <v>3</v>
      </c>
    </row>
    <row r="14" spans="1:18" s="2" customFormat="1" ht="24.95" customHeight="1">
      <c r="A14" s="3">
        <v>13</v>
      </c>
      <c r="B14" s="3" t="s">
        <v>17</v>
      </c>
      <c r="C14" s="11">
        <f t="shared" si="2"/>
        <v>1</v>
      </c>
      <c r="D14" s="3">
        <v>3</v>
      </c>
      <c r="E14" s="3"/>
      <c r="F14" s="16"/>
      <c r="G14" s="6">
        <f t="shared" si="1"/>
        <v>74</v>
      </c>
      <c r="H14" s="3"/>
      <c r="I14" s="5">
        <f t="shared" si="3"/>
        <v>71</v>
      </c>
      <c r="J14" s="5">
        <v>14</v>
      </c>
      <c r="K14" s="2">
        <v>68</v>
      </c>
      <c r="N14" s="2">
        <v>77</v>
      </c>
      <c r="O14" s="2">
        <v>2</v>
      </c>
      <c r="P14" s="2">
        <v>3</v>
      </c>
      <c r="Q14" s="6"/>
      <c r="R14" s="6">
        <f t="shared" si="4"/>
        <v>2</v>
      </c>
    </row>
    <row r="15" spans="1:18" s="2" customFormat="1" ht="24.95" customHeight="1">
      <c r="A15" s="3">
        <v>3</v>
      </c>
      <c r="B15" s="11" t="s">
        <v>5</v>
      </c>
      <c r="C15" s="11">
        <f>D15-R15</f>
        <v>5</v>
      </c>
      <c r="D15" s="3">
        <v>8</v>
      </c>
      <c r="E15" s="3"/>
      <c r="F15" s="17"/>
      <c r="G15" s="6">
        <f>N15-D15</f>
        <v>169</v>
      </c>
      <c r="H15" s="3"/>
      <c r="I15" s="5">
        <f>G15-Q15-P15</f>
        <v>141</v>
      </c>
      <c r="J15" s="5">
        <v>28</v>
      </c>
      <c r="K15" s="2">
        <v>158</v>
      </c>
      <c r="N15" s="2">
        <v>177</v>
      </c>
      <c r="O15" s="2">
        <v>4</v>
      </c>
      <c r="P15" s="2">
        <v>27</v>
      </c>
      <c r="Q15" s="2">
        <v>1</v>
      </c>
      <c r="R15" s="6">
        <f>O15-Q15</f>
        <v>3</v>
      </c>
    </row>
    <row r="16" spans="1:18" s="2" customFormat="1" ht="24.95" customHeight="1">
      <c r="A16" s="3">
        <v>10</v>
      </c>
      <c r="B16" s="11" t="s">
        <v>15</v>
      </c>
      <c r="C16" s="11">
        <f>D16-R16</f>
        <v>0</v>
      </c>
      <c r="D16" s="3">
        <v>1</v>
      </c>
      <c r="E16" s="3"/>
      <c r="F16" s="5">
        <f>C16*0.2</f>
        <v>0</v>
      </c>
      <c r="G16" s="6">
        <f>N16-D16</f>
        <v>44</v>
      </c>
      <c r="H16" s="3"/>
      <c r="I16" s="5">
        <f>G16-Q16-P16</f>
        <v>39</v>
      </c>
      <c r="J16" s="5">
        <v>8</v>
      </c>
      <c r="K16" s="2">
        <v>42</v>
      </c>
      <c r="N16" s="2">
        <v>45</v>
      </c>
      <c r="O16" s="2">
        <v>2</v>
      </c>
      <c r="P16" s="2">
        <v>4</v>
      </c>
      <c r="Q16" s="6">
        <v>1</v>
      </c>
      <c r="R16" s="6">
        <f>O16-Q16</f>
        <v>1</v>
      </c>
    </row>
    <row r="17" spans="1:18" s="6" customFormat="1" ht="24.95" customHeight="1">
      <c r="A17" s="5"/>
      <c r="B17" s="5" t="s">
        <v>23</v>
      </c>
      <c r="C17" s="11">
        <f t="shared" si="2"/>
        <v>0</v>
      </c>
      <c r="D17" s="5">
        <v>2</v>
      </c>
      <c r="E17" s="5"/>
      <c r="F17" s="5">
        <f t="shared" si="0"/>
        <v>0</v>
      </c>
      <c r="G17" s="6">
        <f t="shared" si="1"/>
        <v>52</v>
      </c>
      <c r="H17" s="5"/>
      <c r="I17" s="5">
        <f t="shared" si="3"/>
        <v>17</v>
      </c>
      <c r="J17" s="5">
        <v>3</v>
      </c>
      <c r="N17" s="6">
        <v>54</v>
      </c>
      <c r="O17" s="6">
        <v>2</v>
      </c>
      <c r="P17" s="6">
        <v>35</v>
      </c>
      <c r="R17" s="6">
        <f t="shared" si="4"/>
        <v>2</v>
      </c>
    </row>
    <row r="18" spans="1:18" s="2" customFormat="1" ht="24.95" customHeight="1">
      <c r="A18" s="10" t="s">
        <v>20</v>
      </c>
      <c r="B18" s="10"/>
      <c r="C18" s="5">
        <f>SUM(C4:C17)</f>
        <v>127</v>
      </c>
      <c r="D18" s="3">
        <f>SUM(D4:D17)</f>
        <v>180</v>
      </c>
      <c r="E18" s="3"/>
      <c r="F18" s="3">
        <f>SUM(F4:F17)</f>
        <v>25</v>
      </c>
      <c r="G18" s="6">
        <f>SUM(G4:G17)</f>
        <v>1269</v>
      </c>
      <c r="H18" s="3"/>
      <c r="I18" s="5">
        <f>SUM(I4:I17)</f>
        <v>1092</v>
      </c>
      <c r="J18" s="3">
        <f>SUM(J4:J17)</f>
        <v>216</v>
      </c>
      <c r="K18" s="2">
        <v>1230</v>
      </c>
      <c r="N18" s="2">
        <f>SUM(N4:N17)</f>
        <v>1389</v>
      </c>
      <c r="O18" s="2">
        <f>SUM(O4:O17)</f>
        <v>62</v>
      </c>
      <c r="P18" s="6">
        <f>SUM(P4:P17)</f>
        <v>170</v>
      </c>
      <c r="Q18" s="6">
        <f>SUM(Q4:Q17)</f>
        <v>7</v>
      </c>
      <c r="R18" s="6">
        <f t="shared" si="4"/>
        <v>55</v>
      </c>
    </row>
  </sheetData>
  <mergeCells count="8">
    <mergeCell ref="N2:N3"/>
    <mergeCell ref="G2:J2"/>
    <mergeCell ref="A2:A3"/>
    <mergeCell ref="A1:J1"/>
    <mergeCell ref="A18:B18"/>
    <mergeCell ref="F13:F15"/>
    <mergeCell ref="B2:B3"/>
    <mergeCell ref="C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优秀名额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2019-12-12T06:35:41Z</cp:lastPrinted>
  <dcterms:created xsi:type="dcterms:W3CDTF">2018-12-18T07:59:34Z</dcterms:created>
  <dcterms:modified xsi:type="dcterms:W3CDTF">2019-12-12T06:35:47Z</dcterms:modified>
</cp:coreProperties>
</file>